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45" windowHeight="4935" activeTab="1"/>
  </bookViews>
  <sheets>
    <sheet name="標本統計" sheetId="1" r:id="rId1"/>
    <sheet name="標本データ" sheetId="2" r:id="rId2"/>
  </sheets>
  <definedNames>
    <definedName name="_xlnm.Print_Area" localSheetId="1">'標本データ'!$A$1:$N$34</definedName>
  </definedNames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A1" authorId="0">
      <text>
        <r>
          <rPr>
            <sz val="8"/>
            <rFont val="ＭＳ Ｐゴシック"/>
            <family val="3"/>
          </rPr>
          <t>このテンプレートは、母集団が正規分布に従う場合にのみ利用可能。</t>
        </r>
      </text>
    </comment>
    <comment ref="F9" authorId="0">
      <text>
        <r>
          <rPr>
            <sz val="8"/>
            <rFont val="ＭＳ Ｐゴシック"/>
            <family val="3"/>
          </rPr>
          <t>ここに任意の信頼度を入力する。</t>
        </r>
      </text>
    </comment>
  </commentList>
</comments>
</file>

<file path=xl/comments2.xml><?xml version="1.0" encoding="utf-8"?>
<comments xmlns="http://schemas.openxmlformats.org/spreadsheetml/2006/main">
  <authors>
    <author>Jayavel Sounderpandian</author>
  </authors>
  <commentList>
    <comment ref="H9" authorId="0">
      <text>
        <r>
          <rPr>
            <sz val="8"/>
            <rFont val="ＭＳ Ｐゴシック"/>
            <family val="3"/>
          </rPr>
          <t>ここに任意の信頼度を入力する。</t>
        </r>
      </text>
    </comment>
  </commentList>
</comments>
</file>

<file path=xl/sharedStrings.xml><?xml version="1.0" encoding="utf-8"?>
<sst xmlns="http://schemas.openxmlformats.org/spreadsheetml/2006/main" count="44" uniqueCount="17">
  <si>
    <t>n</t>
  </si>
  <si>
    <t>[</t>
  </si>
  <si>
    <t>,</t>
  </si>
  <si>
    <t>]</t>
  </si>
  <si>
    <r>
      <t>s</t>
    </r>
    <r>
      <rPr>
        <vertAlign val="superscript"/>
        <sz val="10"/>
        <rFont val="Arial"/>
        <family val="2"/>
      </rPr>
      <t>2</t>
    </r>
  </si>
  <si>
    <r>
      <t xml:space="preserve">1 </t>
    </r>
    <r>
      <rPr>
        <b/>
        <sz val="10"/>
        <rFont val="Symbol"/>
        <family val="1"/>
      </rPr>
      <t>- a</t>
    </r>
  </si>
  <si>
    <t>母集団の分散についての信頼区間</t>
  </si>
  <si>
    <r>
      <t>仮定</t>
    </r>
    <r>
      <rPr>
        <b/>
        <u val="single"/>
        <sz val="10"/>
        <color indexed="14"/>
        <rFont val="Arial"/>
        <family val="2"/>
      </rPr>
      <t>:</t>
    </r>
  </si>
  <si>
    <r>
      <t>仮定</t>
    </r>
    <r>
      <rPr>
        <b/>
        <u val="single"/>
        <sz val="10"/>
        <color indexed="14"/>
        <rFont val="Arial"/>
        <family val="2"/>
      </rPr>
      <t>:</t>
    </r>
  </si>
  <si>
    <t>母集団は正規分布に従う</t>
  </si>
  <si>
    <t>母集団は正規分布に従う</t>
  </si>
  <si>
    <t>標本数</t>
  </si>
  <si>
    <t>標本の分散</t>
  </si>
  <si>
    <t>標本の</t>
  </si>
  <si>
    <t>データ</t>
  </si>
  <si>
    <t>信頼区間</t>
  </si>
  <si>
    <t>信頼区間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</si>
</sst>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0.0000"/>
    <numFmt numFmtId="186" formatCode="0.000"/>
  </numFmts>
  <fonts count="1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color indexed="14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Symbol"/>
      <family val="1"/>
    </font>
    <font>
      <vertAlign val="superscript"/>
      <sz val="10"/>
      <name val="Arial"/>
      <family val="2"/>
    </font>
    <font>
      <b/>
      <sz val="12"/>
      <color indexed="12"/>
      <name val="ＭＳ Ｐゴシック"/>
      <family val="3"/>
    </font>
    <font>
      <b/>
      <u val="single"/>
      <sz val="10"/>
      <color indexed="14"/>
      <name val="ＭＳ Ｐゴシック"/>
      <family val="3"/>
    </font>
    <font>
      <sz val="10"/>
      <color indexed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ＭＳ Ｐゴシック"/>
      <family val="3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9" fontId="0" fillId="0" borderId="1" xfId="0" applyNumberFormat="1" applyFill="1" applyBorder="1" applyAlignment="1" applyProtection="1">
      <alignment horizontal="center"/>
      <protection/>
    </xf>
    <xf numFmtId="0" fontId="1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1" fillId="0" borderId="4" xfId="0" applyFont="1" applyBorder="1" applyAlignment="1">
      <alignment/>
    </xf>
    <xf numFmtId="9" fontId="0" fillId="0" borderId="1" xfId="15" applyBorder="1" applyAlignment="1">
      <alignment horizontal="center"/>
    </xf>
    <xf numFmtId="9" fontId="0" fillId="2" borderId="1" xfId="15" applyFill="1" applyBorder="1" applyAlignment="1" applyProtection="1">
      <alignment horizontal="center"/>
      <protection locked="0"/>
    </xf>
    <xf numFmtId="9" fontId="0" fillId="0" borderId="1" xfId="15" applyBorder="1" applyAlignment="1">
      <alignment horizontal="center"/>
    </xf>
    <xf numFmtId="0" fontId="0" fillId="0" borderId="1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 topLeftCell="A1">
      <selection activeCell="C5" sqref="C5"/>
    </sheetView>
  </sheetViews>
  <sheetFormatPr defaultColWidth="9.140625" defaultRowHeight="12.75"/>
  <cols>
    <col min="4" max="4" width="3.57421875" style="0" customWidth="1"/>
    <col min="5" max="5" width="3.7109375" style="0" customWidth="1"/>
    <col min="6" max="6" width="5.7109375" style="0" customWidth="1"/>
    <col min="7" max="7" width="1.421875" style="0" customWidth="1"/>
    <col min="8" max="8" width="8.421875" style="0" customWidth="1"/>
    <col min="9" max="9" width="1.421875" style="0" customWidth="1"/>
    <col min="10" max="10" width="8.140625" style="0" customWidth="1"/>
    <col min="11" max="11" width="1.8515625" style="0" customWidth="1"/>
    <col min="12" max="12" width="11.140625" style="0" customWidth="1"/>
  </cols>
  <sheetData>
    <row r="1" spans="1:12" ht="15.75">
      <c r="A1" s="27" t="s">
        <v>6</v>
      </c>
      <c r="B1" s="20"/>
      <c r="C1" s="20"/>
      <c r="D1" s="20"/>
      <c r="E1" s="21"/>
      <c r="F1" s="21"/>
      <c r="G1" s="21"/>
      <c r="H1" s="21"/>
      <c r="I1" s="21"/>
      <c r="J1" s="15"/>
      <c r="K1" s="16"/>
      <c r="L1" s="17"/>
    </row>
    <row r="2" spans="1:12" ht="12.75">
      <c r="A2" s="22"/>
      <c r="B2" s="2"/>
      <c r="C2" s="2"/>
      <c r="D2" s="2"/>
      <c r="E2" s="2"/>
      <c r="F2" s="28" t="s">
        <v>8</v>
      </c>
      <c r="G2" s="2"/>
      <c r="H2" s="2"/>
      <c r="I2" s="2"/>
      <c r="J2" s="2"/>
      <c r="K2" s="2"/>
      <c r="L2" s="23"/>
    </row>
    <row r="3" spans="1:12" ht="12.75">
      <c r="A3" s="22"/>
      <c r="B3" s="2"/>
      <c r="C3" s="2"/>
      <c r="D3" s="2"/>
      <c r="E3" s="2"/>
      <c r="F3" s="29" t="s">
        <v>10</v>
      </c>
      <c r="G3" s="2"/>
      <c r="H3" s="2"/>
      <c r="I3" s="2"/>
      <c r="J3" s="2"/>
      <c r="K3" s="2"/>
      <c r="L3" s="23"/>
    </row>
    <row r="4" spans="1:12" ht="12.75">
      <c r="A4" s="22"/>
      <c r="B4" s="2"/>
      <c r="C4" s="2"/>
      <c r="D4" s="2"/>
      <c r="E4" s="2"/>
      <c r="F4" s="2"/>
      <c r="G4" s="2"/>
      <c r="H4" s="3"/>
      <c r="I4" s="3"/>
      <c r="J4" s="3"/>
      <c r="K4" s="2"/>
      <c r="L4" s="23"/>
    </row>
    <row r="5" spans="1:12" ht="12.75">
      <c r="A5" s="22"/>
      <c r="B5" s="30" t="s">
        <v>11</v>
      </c>
      <c r="C5" s="5">
        <v>30</v>
      </c>
      <c r="D5" s="4" t="s">
        <v>0</v>
      </c>
      <c r="E5" s="2"/>
      <c r="F5" s="1" t="s">
        <v>5</v>
      </c>
      <c r="G5" s="34" t="s">
        <v>15</v>
      </c>
      <c r="H5" s="35"/>
      <c r="I5" s="35"/>
      <c r="J5" s="35"/>
      <c r="K5" s="35"/>
      <c r="L5" s="23"/>
    </row>
    <row r="6" spans="1:12" ht="14.25">
      <c r="A6" s="22"/>
      <c r="B6" s="30" t="s">
        <v>12</v>
      </c>
      <c r="C6" s="5">
        <v>18.54</v>
      </c>
      <c r="D6" s="4" t="s">
        <v>4</v>
      </c>
      <c r="E6" s="2"/>
      <c r="F6" s="7">
        <v>0.99</v>
      </c>
      <c r="G6" s="8" t="s">
        <v>1</v>
      </c>
      <c r="H6" s="18">
        <f>($C$5-1)*$C$6/CHIINV((1-F6)/2,$C$5-1)</f>
        <v>10.273309509251638</v>
      </c>
      <c r="I6" s="9" t="s">
        <v>2</v>
      </c>
      <c r="J6" s="19">
        <f>($C$5-1)*$C$6/CHIINV(1-(1-F6)/2,$C$5-1)</f>
        <v>40.976594499373306</v>
      </c>
      <c r="K6" s="10" t="s">
        <v>3</v>
      </c>
      <c r="L6" s="23"/>
    </row>
    <row r="7" spans="1:12" ht="12.75">
      <c r="A7" s="22"/>
      <c r="B7" s="2"/>
      <c r="C7" s="2"/>
      <c r="D7" s="2"/>
      <c r="E7" s="2"/>
      <c r="F7" s="11">
        <v>0.95</v>
      </c>
      <c r="G7" s="8" t="s">
        <v>1</v>
      </c>
      <c r="H7" s="18">
        <f>($C$5-1)*$C$6/CHIINV((1-F7)/2,$C$5-1)</f>
        <v>11.759254609193453</v>
      </c>
      <c r="I7" s="9" t="s">
        <v>2</v>
      </c>
      <c r="J7" s="19">
        <f>($C$5-1)*$C$6/CHIINV(1-(1-F7)/2,$C$5-1)</f>
        <v>33.50517819654705</v>
      </c>
      <c r="K7" s="10" t="s">
        <v>3</v>
      </c>
      <c r="L7" s="23"/>
    </row>
    <row r="8" spans="1:12" ht="12.75">
      <c r="A8" s="22"/>
      <c r="B8" s="2"/>
      <c r="C8" s="2"/>
      <c r="D8" s="2"/>
      <c r="E8" s="2"/>
      <c r="F8" s="11">
        <v>0.9</v>
      </c>
      <c r="G8" s="8" t="s">
        <v>1</v>
      </c>
      <c r="H8" s="18">
        <f>($C$5-1)*$C$6/CHIINV((1-F8)/2,$C$5-1)</f>
        <v>12.633888835797874</v>
      </c>
      <c r="I8" s="9" t="s">
        <v>2</v>
      </c>
      <c r="J8" s="19">
        <f>($C$5-1)*$C$6/CHIINV(1-(1-F8)/2,$C$5-1)</f>
        <v>30.36191988758532</v>
      </c>
      <c r="K8" s="10" t="s">
        <v>3</v>
      </c>
      <c r="L8" s="23"/>
    </row>
    <row r="9" spans="1:12" ht="12.75">
      <c r="A9" s="22"/>
      <c r="B9" s="2"/>
      <c r="C9" s="2"/>
      <c r="D9" s="2"/>
      <c r="E9" s="2"/>
      <c r="F9" s="12">
        <v>0.8</v>
      </c>
      <c r="G9" s="8" t="s">
        <v>1</v>
      </c>
      <c r="H9" s="18">
        <f>($C$5-1)*$C$6/CHIINV((1-F9)/2,$C$5-1)</f>
        <v>13.755303246059752</v>
      </c>
      <c r="I9" s="9" t="s">
        <v>2</v>
      </c>
      <c r="J9" s="19">
        <f>($C$5-1)*$C$6/CHIINV(1-(1-F9)/2,$C$5-1)</f>
        <v>27.198854991697395</v>
      </c>
      <c r="K9" s="10" t="s">
        <v>3</v>
      </c>
      <c r="L9" s="23"/>
    </row>
    <row r="10" spans="1:12" ht="12.7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</sheetData>
  <sheetProtection sheet="1" objects="1" scenarios="1"/>
  <mergeCells count="1">
    <mergeCell ref="G5:K5"/>
  </mergeCells>
  <printOptions/>
  <pageMargins left="0.75" right="0.75" top="1" bottom="1" header="0.5" footer="0.5"/>
  <pageSetup horizontalDpi="360" verticalDpi="36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4"/>
  <sheetViews>
    <sheetView showGridLines="0" tabSelected="1" workbookViewId="0" topLeftCell="A1">
      <selection activeCell="N9" sqref="N9"/>
    </sheetView>
  </sheetViews>
  <sheetFormatPr defaultColWidth="9.140625" defaultRowHeight="12.75"/>
  <cols>
    <col min="1" max="1" width="3.421875" style="0" customWidth="1"/>
    <col min="6" max="6" width="3.57421875" style="0" customWidth="1"/>
    <col min="7" max="7" width="3.7109375" style="0" customWidth="1"/>
    <col min="8" max="8" width="5.7109375" style="0" customWidth="1"/>
    <col min="9" max="9" width="1.421875" style="0" customWidth="1"/>
    <col min="10" max="10" width="8.421875" style="0" customWidth="1"/>
    <col min="11" max="11" width="1.421875" style="0" customWidth="1"/>
    <col min="12" max="12" width="8.421875" style="0" customWidth="1"/>
    <col min="13" max="13" width="1.8515625" style="0" customWidth="1"/>
  </cols>
  <sheetData>
    <row r="1" spans="1:13" ht="15.75">
      <c r="A1" s="31" t="s">
        <v>6</v>
      </c>
      <c r="B1" s="6"/>
      <c r="C1" s="6"/>
      <c r="D1" s="6"/>
      <c r="E1" s="6"/>
      <c r="F1" s="6"/>
      <c r="G1" s="2"/>
      <c r="H1" s="2"/>
      <c r="I1" s="2"/>
      <c r="J1" s="15"/>
      <c r="K1" s="16"/>
      <c r="L1" s="17"/>
      <c r="M1" s="2"/>
    </row>
    <row r="2" spans="7:13" ht="12.75">
      <c r="G2" s="28" t="s">
        <v>7</v>
      </c>
      <c r="I2" s="2"/>
      <c r="J2" s="2"/>
      <c r="K2" s="2"/>
      <c r="M2" s="2"/>
    </row>
    <row r="3" spans="2:13" ht="12.75">
      <c r="B3" s="32" t="s">
        <v>13</v>
      </c>
      <c r="G3" s="29" t="s">
        <v>9</v>
      </c>
      <c r="I3" s="2"/>
      <c r="K3" s="2"/>
      <c r="M3" s="2"/>
    </row>
    <row r="4" spans="2:13" ht="12.75">
      <c r="B4" s="33" t="s">
        <v>14</v>
      </c>
      <c r="G4" s="2"/>
      <c r="H4" s="2"/>
      <c r="I4" s="2"/>
      <c r="J4" s="3"/>
      <c r="K4" s="3"/>
      <c r="L4" s="3"/>
      <c r="M4" s="2"/>
    </row>
    <row r="5" spans="2:13" ht="12.75">
      <c r="B5" s="5">
        <v>123</v>
      </c>
      <c r="D5" s="30" t="s">
        <v>11</v>
      </c>
      <c r="E5" s="14">
        <f>COUNT(B5:B204)</f>
        <v>25</v>
      </c>
      <c r="F5" s="4" t="s">
        <v>0</v>
      </c>
      <c r="H5" s="1" t="s">
        <v>5</v>
      </c>
      <c r="I5" s="34" t="s">
        <v>16</v>
      </c>
      <c r="J5" s="35"/>
      <c r="K5" s="35"/>
      <c r="L5" s="35"/>
      <c r="M5" s="35"/>
    </row>
    <row r="6" spans="2:13" ht="14.25">
      <c r="B6" s="5">
        <v>125</v>
      </c>
      <c r="D6" s="30" t="s">
        <v>12</v>
      </c>
      <c r="E6" s="14">
        <f>STDEV(B5:B204)</f>
        <v>1.9790570145063195</v>
      </c>
      <c r="F6" s="4" t="s">
        <v>4</v>
      </c>
      <c r="H6" s="7">
        <v>0.99</v>
      </c>
      <c r="I6" s="8" t="s">
        <v>1</v>
      </c>
      <c r="J6" s="18">
        <f>($E$5-1)*$E$6/CHIINV((1-H6)/2,$E$5-1)</f>
        <v>1.042557500803918</v>
      </c>
      <c r="K6" s="9" t="s">
        <v>2</v>
      </c>
      <c r="L6" s="19">
        <f>($E$5-1)*$E$6/CHIINV(1-(1-H6)/2,$E$5-1)</f>
        <v>4.804394735392764</v>
      </c>
      <c r="M6" s="10" t="s">
        <v>3</v>
      </c>
    </row>
    <row r="7" spans="2:13" ht="12.75">
      <c r="B7" s="5">
        <v>122</v>
      </c>
      <c r="G7" s="2"/>
      <c r="H7" s="13">
        <v>0.95</v>
      </c>
      <c r="I7" s="8" t="s">
        <v>1</v>
      </c>
      <c r="J7" s="18">
        <f>($E$5-1)*$E$6/CHIINV((1-H7)/2,$E$5-1)</f>
        <v>1.2066170961163425</v>
      </c>
      <c r="K7" s="9" t="s">
        <v>2</v>
      </c>
      <c r="L7" s="19">
        <f>($E$5-1)*$E$6/CHIINV(1-(1-H7)/2,$E$5-1)</f>
        <v>3.8300776416004516</v>
      </c>
      <c r="M7" s="10" t="s">
        <v>3</v>
      </c>
    </row>
    <row r="8" spans="2:13" ht="12.75">
      <c r="B8" s="5">
        <v>120</v>
      </c>
      <c r="G8" s="2"/>
      <c r="H8" s="13">
        <v>0.9</v>
      </c>
      <c r="I8" s="8" t="s">
        <v>1</v>
      </c>
      <c r="J8" s="18">
        <f>($E$5-1)*$E$6/CHIINV((1-H8)/2,$E$5-1)</f>
        <v>1.3043342352540153</v>
      </c>
      <c r="K8" s="9" t="s">
        <v>2</v>
      </c>
      <c r="L8" s="19">
        <f>($E$5-1)*$E$6/CHIINV(1-(1-H8)/2,$E$5-1)</f>
        <v>3.429802885836866</v>
      </c>
      <c r="M8" s="10" t="s">
        <v>3</v>
      </c>
    </row>
    <row r="9" spans="2:13" ht="12.75">
      <c r="B9" s="5">
        <v>124</v>
      </c>
      <c r="G9" s="2"/>
      <c r="H9" s="12">
        <v>0.8</v>
      </c>
      <c r="I9" s="8" t="s">
        <v>1</v>
      </c>
      <c r="J9" s="18">
        <f>($E$5-1)*$E$6/CHIINV((1-H9)/2,$E$5-1)</f>
        <v>1.4308054841813815</v>
      </c>
      <c r="K9" s="9" t="s">
        <v>2</v>
      </c>
      <c r="L9" s="19">
        <f>($E$5-1)*$E$6/CHIINV(1-(1-H9)/2,$E$5-1)</f>
        <v>3.033292436303398</v>
      </c>
      <c r="M9" s="10" t="s">
        <v>3</v>
      </c>
    </row>
    <row r="10" ht="12.75">
      <c r="B10" s="5">
        <v>123</v>
      </c>
    </row>
    <row r="11" ht="12.75">
      <c r="B11" s="5">
        <v>121</v>
      </c>
    </row>
    <row r="12" ht="12.75">
      <c r="B12" s="5">
        <v>121</v>
      </c>
    </row>
    <row r="13" ht="12.75">
      <c r="B13" s="5">
        <v>120</v>
      </c>
    </row>
    <row r="14" ht="12.75">
      <c r="B14" s="5">
        <v>124</v>
      </c>
    </row>
    <row r="15" ht="12.75">
      <c r="B15" s="5">
        <v>123</v>
      </c>
    </row>
    <row r="16" ht="12.75">
      <c r="B16" s="5">
        <v>125</v>
      </c>
    </row>
    <row r="17" ht="12.75">
      <c r="B17" s="5">
        <v>120</v>
      </c>
    </row>
    <row r="18" ht="12.75">
      <c r="B18" s="5">
        <v>121</v>
      </c>
    </row>
    <row r="19" ht="12.75">
      <c r="B19" s="5">
        <v>121</v>
      </c>
    </row>
    <row r="20" ht="12.75">
      <c r="B20" s="5">
        <v>120</v>
      </c>
    </row>
    <row r="21" ht="12.75">
      <c r="B21" s="5">
        <v>122</v>
      </c>
    </row>
    <row r="22" ht="12.75">
      <c r="B22" s="5">
        <v>120</v>
      </c>
    </row>
    <row r="23" ht="12.75">
      <c r="B23" s="5">
        <v>125</v>
      </c>
    </row>
    <row r="24" ht="12.75">
      <c r="B24" s="5">
        <v>122</v>
      </c>
    </row>
    <row r="25" ht="12.75">
      <c r="B25" s="5">
        <v>122</v>
      </c>
    </row>
    <row r="26" ht="12.75">
      <c r="B26" s="5">
        <v>125</v>
      </c>
    </row>
    <row r="27" ht="12.75">
      <c r="B27" s="5">
        <v>126</v>
      </c>
    </row>
    <row r="28" ht="12.75">
      <c r="B28" s="5">
        <v>120</v>
      </c>
    </row>
    <row r="29" ht="12.75">
      <c r="B29" s="5">
        <v>120</v>
      </c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</sheetData>
  <sheetProtection sheet="1" objects="1" scenarios="1"/>
  <mergeCells count="1">
    <mergeCell ref="I5:M5"/>
  </mergeCells>
  <printOptions/>
  <pageMargins left="0.75" right="0.75" top="1" bottom="1" header="0.5" footer="0.5"/>
  <pageSetup horizontalDpi="360" verticalDpi="36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 </cp:lastModifiedBy>
  <cp:lastPrinted>2000-12-15T10:51:52Z</cp:lastPrinted>
  <dcterms:created xsi:type="dcterms:W3CDTF">1998-07-05T20:47:20Z</dcterms:created>
  <dcterms:modified xsi:type="dcterms:W3CDTF">2007-02-26T09:43:43Z</dcterms:modified>
  <cp:category/>
  <cp:version/>
  <cp:contentType/>
  <cp:contentStatus/>
</cp:coreProperties>
</file>