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超幾何分布（図3-18）" sheetId="1" r:id="rId1"/>
  </sheets>
  <definedNames>
    <definedName name="n" localSheetId="0">'超幾何分布（図3-18）'!$B$4</definedName>
    <definedName name="NN">'超幾何分布（図3-18）'!$D$4</definedName>
    <definedName name="pdata">OFFSET('超幾何分布（図3-18）'!$C$7,0,0,COUNT('超幾何分布（図3-18）'!$B$7:$B$56),1)</definedName>
    <definedName name="_xlnm.Print_Area" localSheetId="0">'超幾何分布（図3-18）'!$A$1:$O$27</definedName>
    <definedName name="S" localSheetId="0">'超幾何分布（図3-18）'!$C$4</definedName>
    <definedName name="xdata">OFFSET('超幾何分布（図3-18）'!$B$7,0,0,COUNT('超幾何分布（図3-18）'!$B$7:$B$56),1)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D3" authorId="0">
      <text>
        <r>
          <rPr>
            <sz val="8"/>
            <rFont val="ＭＳ Ｐゴシック"/>
            <family val="3"/>
          </rPr>
          <t>これは、プール（母集団）の数である。</t>
        </r>
      </text>
    </comment>
    <comment ref="C3" authorId="0">
      <text>
        <r>
          <rPr>
            <sz val="8"/>
            <rFont val="ＭＳ Ｐゴシック"/>
            <family val="3"/>
          </rPr>
          <t>これは、プール（母集団）内の「成功」の数である。</t>
        </r>
      </text>
    </comment>
    <comment ref="B3" authorId="0">
      <text>
        <r>
          <rPr>
            <sz val="8"/>
            <rFont val="ＭＳ Ｐゴシック"/>
            <family val="3"/>
          </rPr>
          <t>これは、標本数である。</t>
        </r>
      </text>
    </comment>
    <comment ref="B6" authorId="0">
      <text>
        <r>
          <rPr>
            <sz val="8"/>
            <rFont val="ＭＳ Ｐゴシック"/>
            <family val="3"/>
          </rPr>
          <t>これは、標本内の「成功」の数である。</t>
        </r>
      </text>
    </comment>
    <comment ref="B7" authorId="0">
      <text>
        <r>
          <rPr>
            <b/>
            <sz val="8"/>
            <rFont val="ＭＳ Ｐゴシック"/>
            <family val="3"/>
          </rPr>
          <t>この列の数字は変化し続ける。正しいセルの数値を読み取るように、注意。</t>
        </r>
      </text>
    </comment>
  </commentList>
</comments>
</file>

<file path=xl/sharedStrings.xml><?xml version="1.0" encoding="utf-8"?>
<sst xmlns="http://schemas.openxmlformats.org/spreadsheetml/2006/main" count="13" uniqueCount="13">
  <si>
    <t>x</t>
  </si>
  <si>
    <t>n</t>
  </si>
  <si>
    <t>S</t>
  </si>
  <si>
    <t>N</t>
  </si>
  <si>
    <t>超幾何分布</t>
  </si>
  <si>
    <t>平均</t>
  </si>
  <si>
    <t>分散</t>
  </si>
  <si>
    <t>標準偏差</t>
  </si>
  <si>
    <r>
      <t>最低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</si>
  <si>
    <r>
      <t>最大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</si>
  <si>
    <r>
      <t>P(</t>
    </r>
    <r>
      <rPr>
        <b/>
        <sz val="10"/>
        <rFont val="ＭＳ Ｐゴシック"/>
        <family val="3"/>
      </rPr>
      <t>ちょうど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</si>
  <si>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最大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</si>
  <si>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最低でも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</si>
</sst>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000"/>
    <numFmt numFmtId="186" formatCode="0.00000"/>
    <numFmt numFmtId="187" formatCode="0.000"/>
    <numFmt numFmtId="188" formatCode="0.0000000"/>
    <numFmt numFmtId="189" formatCode="0.0"/>
    <numFmt numFmtId="190" formatCode="#,##0.0_);[Red]\(#,##0.0\)"/>
  </numFmts>
  <fonts count="1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15" applyFont="1">
      <alignment/>
      <protection/>
    </xf>
    <xf numFmtId="0" fontId="6" fillId="0" borderId="0" xfId="0" applyFont="1" applyAlignment="1">
      <alignment/>
    </xf>
    <xf numFmtId="0" fontId="8" fillId="0" borderId="1" xfId="15" applyFont="1" applyBorder="1" applyAlignment="1">
      <alignment horizontal="center"/>
      <protection/>
    </xf>
    <xf numFmtId="0" fontId="6" fillId="2" borderId="1" xfId="15" applyFont="1" applyFill="1" applyBorder="1" applyAlignment="1" applyProtection="1">
      <alignment horizontal="center"/>
      <protection locked="0"/>
    </xf>
    <xf numFmtId="0" fontId="5" fillId="0" borderId="1" xfId="15" applyNumberFormat="1" applyFont="1" applyBorder="1" applyAlignment="1">
      <alignment horizontal="center"/>
      <protection/>
    </xf>
    <xf numFmtId="0" fontId="5" fillId="0" borderId="1" xfId="15" applyFont="1" applyBorder="1">
      <alignment/>
      <protection/>
    </xf>
    <xf numFmtId="0" fontId="5" fillId="0" borderId="2" xfId="15" applyNumberFormat="1" applyFont="1" applyBorder="1" applyAlignment="1">
      <alignment horizontal="center"/>
      <protection/>
    </xf>
    <xf numFmtId="0" fontId="6" fillId="0" borderId="1" xfId="15" applyFont="1" applyBorder="1" applyAlignment="1">
      <alignment horizontal="center"/>
      <protection/>
    </xf>
    <xf numFmtId="184" fontId="5" fillId="0" borderId="1" xfId="15" applyNumberFormat="1" applyFont="1" applyBorder="1" applyAlignment="1">
      <alignment horizontal="center"/>
      <protection/>
    </xf>
    <xf numFmtId="0" fontId="6" fillId="0" borderId="1" xfId="15" applyFont="1" applyFill="1" applyBorder="1" applyAlignment="1">
      <alignment horizontal="center"/>
      <protection/>
    </xf>
    <xf numFmtId="184" fontId="5" fillId="0" borderId="1" xfId="15" applyNumberFormat="1" applyFont="1" applyFill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184" fontId="6" fillId="0" borderId="0" xfId="15" applyNumberFormat="1" applyFont="1" applyAlignment="1">
      <alignment horizontal="center"/>
      <protection/>
    </xf>
    <xf numFmtId="0" fontId="6" fillId="0" borderId="3" xfId="15" applyFont="1" applyFill="1" applyBorder="1" applyAlignment="1">
      <alignment horizontal="center"/>
      <protection/>
    </xf>
    <xf numFmtId="184" fontId="5" fillId="0" borderId="4" xfId="15" applyNumberFormat="1" applyFont="1" applyBorder="1" applyAlignment="1">
      <alignment horizontal="center"/>
      <protection/>
    </xf>
    <xf numFmtId="184" fontId="5" fillId="0" borderId="3" xfId="15" applyNumberFormat="1" applyFont="1" applyFill="1" applyBorder="1" applyAlignment="1">
      <alignment horizontal="center"/>
      <protection/>
    </xf>
    <xf numFmtId="184" fontId="5" fillId="0" borderId="4" xfId="15" applyNumberFormat="1" applyFont="1" applyFill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8" fillId="0" borderId="2" xfId="15" applyFont="1" applyBorder="1" applyAlignment="1">
      <alignment horizontal="center"/>
      <protection/>
    </xf>
    <xf numFmtId="0" fontId="10" fillId="0" borderId="1" xfId="15" applyFont="1" applyBorder="1" applyAlignment="1">
      <alignment horizontal="center"/>
      <protection/>
    </xf>
    <xf numFmtId="0" fontId="8" fillId="0" borderId="0" xfId="15" applyFont="1" applyBorder="1" applyAlignment="1">
      <alignment horizontal="center"/>
      <protection/>
    </xf>
    <xf numFmtId="184" fontId="5" fillId="0" borderId="0" xfId="15" applyNumberFormat="1" applyFont="1" applyBorder="1" applyAlignment="1">
      <alignment horizontal="center"/>
      <protection/>
    </xf>
    <xf numFmtId="184" fontId="5" fillId="0" borderId="0" xfId="15" applyNumberFormat="1" applyFont="1" applyFill="1" applyBorder="1" applyAlignment="1">
      <alignment horizontal="center"/>
      <protection/>
    </xf>
    <xf numFmtId="0" fontId="11" fillId="0" borderId="0" xfId="15" applyFont="1">
      <alignment/>
      <protection/>
    </xf>
    <xf numFmtId="0" fontId="12" fillId="0" borderId="1" xfId="15" applyFont="1" applyBorder="1" applyAlignment="1">
      <alignment horizontal="center"/>
      <protection/>
    </xf>
    <xf numFmtId="0" fontId="12" fillId="0" borderId="5" xfId="15" applyFont="1" applyBorder="1" applyAlignment="1">
      <alignment horizontal="center"/>
      <protection/>
    </xf>
    <xf numFmtId="0" fontId="12" fillId="0" borderId="6" xfId="15" applyFont="1" applyBorder="1" applyAlignment="1">
      <alignment horizontal="center"/>
      <protection/>
    </xf>
  </cellXfs>
  <cellStyles count="7">
    <cellStyle name="Normal" xfId="0"/>
    <cellStyle name="Normal_Hypergeo.xls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P(</a:t>
            </a:r>
            <a:r>
              <a:rPr lang="en-US" cap="none" sz="1000" b="1" i="0" u="none" baseline="0"/>
              <a:t>ちょうど</a:t>
            </a: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 x)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51"/>
          <c:w val="0.962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'超幾何分布（図3-18）'!$C$6</c:f>
              <c:strCache>
                <c:ptCount val="1"/>
                <c:pt idx="0">
                  <c:v>P(ちょうど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[0]!xdata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[0]!pdata</c:f>
              <c:numCache>
                <c:ptCount val="5"/>
                <c:pt idx="0">
                  <c:v>0.023809523809523808</c:v>
                </c:pt>
                <c:pt idx="1">
                  <c:v>0.23809523809523808</c:v>
                </c:pt>
                <c:pt idx="2">
                  <c:v>0.47619047619047616</c:v>
                </c:pt>
                <c:pt idx="3">
                  <c:v>0.23809523809523808</c:v>
                </c:pt>
                <c:pt idx="4">
                  <c:v>0.023809523809523808</c:v>
                </c:pt>
              </c:numCache>
            </c:numRef>
          </c:val>
        </c:ser>
        <c:gapWidth val="50"/>
        <c:axId val="31012299"/>
        <c:axId val="10675236"/>
      </c:bar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75236"/>
        <c:crosses val="autoZero"/>
        <c:auto val="0"/>
        <c:lblOffset val="100"/>
        <c:noMultiLvlLbl val="0"/>
      </c:catAx>
      <c:valAx>
        <c:axId val="10675236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1012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0</xdr:rowOff>
    </xdr:from>
    <xdr:to>
      <xdr:col>14</xdr:col>
      <xdr:colOff>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867025" y="666750"/>
        <a:ext cx="5038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2.57421875" style="1" customWidth="1"/>
    <col min="2" max="2" width="4.57421875" style="1" customWidth="1"/>
    <col min="3" max="3" width="11.7109375" style="1" customWidth="1"/>
    <col min="4" max="4" width="11.8515625" style="1" customWidth="1"/>
    <col min="5" max="5" width="11.7109375" style="1" customWidth="1"/>
    <col min="6" max="6" width="1.57421875" style="1" customWidth="1"/>
    <col min="7" max="11" width="9.421875" style="1" customWidth="1"/>
    <col min="12" max="14" width="9.140625" style="1" customWidth="1"/>
    <col min="15" max="15" width="4.28125" style="1" customWidth="1"/>
    <col min="16" max="16384" width="9.140625" style="1" customWidth="1"/>
  </cols>
  <sheetData>
    <row r="1" spans="1:8" ht="15">
      <c r="A1" s="24" t="s">
        <v>4</v>
      </c>
      <c r="G1" s="2"/>
      <c r="H1" s="2"/>
    </row>
    <row r="2" ht="5.25" customHeight="1">
      <c r="G2" s="2"/>
    </row>
    <row r="3" spans="2:11" ht="15">
      <c r="B3" s="20" t="s">
        <v>1</v>
      </c>
      <c r="C3" s="20" t="s">
        <v>2</v>
      </c>
      <c r="D3" s="20" t="s">
        <v>3</v>
      </c>
      <c r="G3" s="25" t="s">
        <v>5</v>
      </c>
      <c r="H3" s="26" t="s">
        <v>6</v>
      </c>
      <c r="I3" s="25" t="s">
        <v>7</v>
      </c>
      <c r="J3" s="27" t="s">
        <v>8</v>
      </c>
      <c r="K3" s="26" t="s">
        <v>9</v>
      </c>
    </row>
    <row r="4" spans="2:11" ht="12.75">
      <c r="B4" s="4">
        <v>5</v>
      </c>
      <c r="C4" s="4">
        <v>6</v>
      </c>
      <c r="D4" s="4">
        <v>10</v>
      </c>
      <c r="G4" s="5">
        <f>n*S/NN</f>
        <v>3</v>
      </c>
      <c r="H4" s="5">
        <f>(NN-n)/(NN-1)*n*S/NN*(1-S/NN)</f>
        <v>0.6666666666666666</v>
      </c>
      <c r="I4" s="6">
        <f>SQRT(H4)</f>
        <v>0.816496580927726</v>
      </c>
      <c r="J4" s="7">
        <f>MAX(0,n-NN+S)</f>
        <v>1</v>
      </c>
      <c r="K4" s="5">
        <f>MIN(n,S)</f>
        <v>5</v>
      </c>
    </row>
    <row r="5" ht="4.5" customHeight="1"/>
    <row r="6" spans="2:6" ht="12.75">
      <c r="B6" s="18" t="s">
        <v>0</v>
      </c>
      <c r="C6" s="19" t="s">
        <v>10</v>
      </c>
      <c r="D6" s="19" t="s">
        <v>11</v>
      </c>
      <c r="E6" s="3" t="s">
        <v>12</v>
      </c>
      <c r="F6" s="21"/>
    </row>
    <row r="7" spans="2:6" ht="12.75">
      <c r="B7" s="8">
        <f>J4</f>
        <v>1</v>
      </c>
      <c r="C7" s="9">
        <f>IF(B7&lt;&gt;"",HYPGEOMDIST(B7,n,S,NN),"")</f>
        <v>0.023809523809523808</v>
      </c>
      <c r="D7" s="9">
        <f>C7</f>
        <v>0.023809523809523808</v>
      </c>
      <c r="E7" s="9">
        <v>1</v>
      </c>
      <c r="F7" s="22"/>
    </row>
    <row r="8" spans="2:6" ht="12.75">
      <c r="B8" s="10">
        <f aca="true" t="shared" si="0" ref="B8:B23">IF(B7&lt;$K$4,1+B7,"")</f>
        <v>2</v>
      </c>
      <c r="C8" s="9">
        <f aca="true" t="shared" si="1" ref="C8:C71">IF(B8&lt;&gt;"",HYPGEOMDIST(B8,n,S,NN),"")</f>
        <v>0.23809523809523808</v>
      </c>
      <c r="D8" s="11">
        <f aca="true" t="shared" si="2" ref="D8:D23">IF(C8&lt;&gt;"",D7+C8,"")</f>
        <v>0.26190476190476186</v>
      </c>
      <c r="E8" s="11">
        <f aca="true" t="shared" si="3" ref="E8:E23">IF(D8&lt;&gt;"",1-D7,"")</f>
        <v>0.9761904761904762</v>
      </c>
      <c r="F8" s="23"/>
    </row>
    <row r="9" spans="2:8" ht="12.75">
      <c r="B9" s="10">
        <f t="shared" si="0"/>
        <v>3</v>
      </c>
      <c r="C9" s="9">
        <f t="shared" si="1"/>
        <v>0.47619047619047616</v>
      </c>
      <c r="D9" s="11">
        <f t="shared" si="2"/>
        <v>0.738095238095238</v>
      </c>
      <c r="E9" s="11">
        <f t="shared" si="3"/>
        <v>0.7380952380952381</v>
      </c>
      <c r="F9" s="23"/>
      <c r="H9" s="12"/>
    </row>
    <row r="10" spans="2:6" ht="12.75">
      <c r="B10" s="10">
        <f t="shared" si="0"/>
        <v>4</v>
      </c>
      <c r="C10" s="9">
        <f t="shared" si="1"/>
        <v>0.23809523809523808</v>
      </c>
      <c r="D10" s="11">
        <f t="shared" si="2"/>
        <v>0.976190476190476</v>
      </c>
      <c r="E10" s="11">
        <f t="shared" si="3"/>
        <v>0.261904761904762</v>
      </c>
      <c r="F10" s="23"/>
    </row>
    <row r="11" spans="2:6" ht="12.75">
      <c r="B11" s="10">
        <f t="shared" si="0"/>
        <v>5</v>
      </c>
      <c r="C11" s="9">
        <f t="shared" si="1"/>
        <v>0.023809523809523808</v>
      </c>
      <c r="D11" s="11">
        <f t="shared" si="2"/>
        <v>0.9999999999999999</v>
      </c>
      <c r="E11" s="11">
        <f t="shared" si="3"/>
        <v>0.023809523809523947</v>
      </c>
      <c r="F11" s="23"/>
    </row>
    <row r="12" spans="2:8" ht="12.75">
      <c r="B12" s="10">
        <f t="shared" si="0"/>
      </c>
      <c r="C12" s="9">
        <f t="shared" si="1"/>
      </c>
      <c r="D12" s="11">
        <f t="shared" si="2"/>
      </c>
      <c r="E12" s="11">
        <f t="shared" si="3"/>
      </c>
      <c r="F12" s="23"/>
      <c r="H12" s="13"/>
    </row>
    <row r="13" spans="2:6" ht="12.75">
      <c r="B13" s="10">
        <f t="shared" si="0"/>
      </c>
      <c r="C13" s="9">
        <f t="shared" si="1"/>
      </c>
      <c r="D13" s="11">
        <f t="shared" si="2"/>
      </c>
      <c r="E13" s="11">
        <f t="shared" si="3"/>
      </c>
      <c r="F13" s="23"/>
    </row>
    <row r="14" spans="2:6" ht="12.75">
      <c r="B14" s="10">
        <f t="shared" si="0"/>
      </c>
      <c r="C14" s="9">
        <f t="shared" si="1"/>
      </c>
      <c r="D14" s="11">
        <f t="shared" si="2"/>
      </c>
      <c r="E14" s="11">
        <f t="shared" si="3"/>
      </c>
      <c r="F14" s="23"/>
    </row>
    <row r="15" spans="2:6" ht="12.75">
      <c r="B15" s="10">
        <f t="shared" si="0"/>
      </c>
      <c r="C15" s="9">
        <f t="shared" si="1"/>
      </c>
      <c r="D15" s="11">
        <f t="shared" si="2"/>
      </c>
      <c r="E15" s="11">
        <f t="shared" si="3"/>
      </c>
      <c r="F15" s="23"/>
    </row>
    <row r="16" spans="2:6" ht="12.75">
      <c r="B16" s="10">
        <f t="shared" si="0"/>
      </c>
      <c r="C16" s="9">
        <f t="shared" si="1"/>
      </c>
      <c r="D16" s="11">
        <f t="shared" si="2"/>
      </c>
      <c r="E16" s="11">
        <f t="shared" si="3"/>
      </c>
      <c r="F16" s="23"/>
    </row>
    <row r="17" spans="2:6" ht="12.75">
      <c r="B17" s="10">
        <f t="shared" si="0"/>
      </c>
      <c r="C17" s="9">
        <f t="shared" si="1"/>
      </c>
      <c r="D17" s="11">
        <f t="shared" si="2"/>
      </c>
      <c r="E17" s="11">
        <f t="shared" si="3"/>
      </c>
      <c r="F17" s="23"/>
    </row>
    <row r="18" spans="2:6" ht="12.75">
      <c r="B18" s="10">
        <f t="shared" si="0"/>
      </c>
      <c r="C18" s="9">
        <f t="shared" si="1"/>
      </c>
      <c r="D18" s="11">
        <f t="shared" si="2"/>
      </c>
      <c r="E18" s="11">
        <f t="shared" si="3"/>
      </c>
      <c r="F18" s="23"/>
    </row>
    <row r="19" spans="2:6" ht="12.75">
      <c r="B19" s="10">
        <f t="shared" si="0"/>
      </c>
      <c r="C19" s="9">
        <f t="shared" si="1"/>
      </c>
      <c r="D19" s="11">
        <f t="shared" si="2"/>
      </c>
      <c r="E19" s="11">
        <f t="shared" si="3"/>
      </c>
      <c r="F19" s="23"/>
    </row>
    <row r="20" spans="2:6" ht="12.75">
      <c r="B20" s="10">
        <f t="shared" si="0"/>
      </c>
      <c r="C20" s="9">
        <f t="shared" si="1"/>
      </c>
      <c r="D20" s="11">
        <f t="shared" si="2"/>
      </c>
      <c r="E20" s="11">
        <f t="shared" si="3"/>
      </c>
      <c r="F20" s="23"/>
    </row>
    <row r="21" spans="2:6" ht="12.75">
      <c r="B21" s="10">
        <f t="shared" si="0"/>
      </c>
      <c r="C21" s="9">
        <f t="shared" si="1"/>
      </c>
      <c r="D21" s="11">
        <f t="shared" si="2"/>
      </c>
      <c r="E21" s="11">
        <f t="shared" si="3"/>
      </c>
      <c r="F21" s="23"/>
    </row>
    <row r="22" spans="2:6" ht="12.75">
      <c r="B22" s="10">
        <f t="shared" si="0"/>
      </c>
      <c r="C22" s="9">
        <f t="shared" si="1"/>
      </c>
      <c r="D22" s="11">
        <f t="shared" si="2"/>
      </c>
      <c r="E22" s="11">
        <f t="shared" si="3"/>
      </c>
      <c r="F22" s="23"/>
    </row>
    <row r="23" spans="2:7" ht="12.75">
      <c r="B23" s="10">
        <f t="shared" si="0"/>
      </c>
      <c r="C23" s="9">
        <f t="shared" si="1"/>
      </c>
      <c r="D23" s="11">
        <f t="shared" si="2"/>
      </c>
      <c r="E23" s="11">
        <f t="shared" si="3"/>
      </c>
      <c r="F23" s="23"/>
      <c r="G23"/>
    </row>
    <row r="24" spans="2:7" ht="12.75">
      <c r="B24" s="14">
        <f aca="true" t="shared" si="4" ref="B24:B56">IF(B23&lt;$K$4,1+B23,"")</f>
      </c>
      <c r="C24" s="15">
        <f t="shared" si="1"/>
      </c>
      <c r="D24" s="16">
        <f aca="true" t="shared" si="5" ref="D24:D56">IF(C24&lt;&gt;"",D23+C24,"")</f>
      </c>
      <c r="E24" s="17">
        <f aca="true" t="shared" si="6" ref="E24:E56">IF(D24&lt;&gt;"",1-D23,"")</f>
      </c>
      <c r="F24" s="23"/>
      <c r="G24"/>
    </row>
    <row r="25" spans="2:6" ht="12.75">
      <c r="B25" s="14">
        <f t="shared" si="4"/>
      </c>
      <c r="C25" s="15">
        <f t="shared" si="1"/>
      </c>
      <c r="D25" s="16">
        <f t="shared" si="5"/>
      </c>
      <c r="E25" s="17">
        <f t="shared" si="6"/>
      </c>
      <c r="F25" s="23"/>
    </row>
    <row r="26" spans="2:6" ht="12.75">
      <c r="B26" s="14">
        <f t="shared" si="4"/>
      </c>
      <c r="C26" s="15">
        <f t="shared" si="1"/>
      </c>
      <c r="D26" s="16">
        <f t="shared" si="5"/>
      </c>
      <c r="E26" s="17">
        <f t="shared" si="6"/>
      </c>
      <c r="F26" s="23"/>
    </row>
    <row r="27" spans="2:6" ht="12.75">
      <c r="B27" s="14">
        <f t="shared" si="4"/>
      </c>
      <c r="C27" s="15">
        <f t="shared" si="1"/>
      </c>
      <c r="D27" s="16">
        <f t="shared" si="5"/>
      </c>
      <c r="E27" s="17">
        <f t="shared" si="6"/>
      </c>
      <c r="F27" s="23"/>
    </row>
    <row r="28" spans="2:6" ht="12.75">
      <c r="B28" s="14">
        <f t="shared" si="4"/>
      </c>
      <c r="C28" s="15">
        <f t="shared" si="1"/>
      </c>
      <c r="D28" s="16">
        <f t="shared" si="5"/>
      </c>
      <c r="E28" s="17">
        <f t="shared" si="6"/>
      </c>
      <c r="F28" s="23"/>
    </row>
    <row r="29" spans="2:6" ht="12.75">
      <c r="B29" s="14">
        <f t="shared" si="4"/>
      </c>
      <c r="C29" s="15">
        <f t="shared" si="1"/>
      </c>
      <c r="D29" s="16">
        <f t="shared" si="5"/>
      </c>
      <c r="E29" s="17">
        <f t="shared" si="6"/>
      </c>
      <c r="F29" s="23"/>
    </row>
    <row r="30" spans="2:6" ht="12.75">
      <c r="B30" s="14">
        <f t="shared" si="4"/>
      </c>
      <c r="C30" s="15">
        <f t="shared" si="1"/>
      </c>
      <c r="D30" s="16">
        <f t="shared" si="5"/>
      </c>
      <c r="E30" s="17">
        <f t="shared" si="6"/>
      </c>
      <c r="F30" s="23"/>
    </row>
    <row r="31" spans="2:6" ht="12.75">
      <c r="B31" s="14">
        <f t="shared" si="4"/>
      </c>
      <c r="C31" s="15">
        <f t="shared" si="1"/>
      </c>
      <c r="D31" s="16">
        <f t="shared" si="5"/>
      </c>
      <c r="E31" s="17">
        <f t="shared" si="6"/>
      </c>
      <c r="F31" s="23"/>
    </row>
    <row r="32" spans="2:6" ht="12.75">
      <c r="B32" s="14">
        <f t="shared" si="4"/>
      </c>
      <c r="C32" s="15">
        <f t="shared" si="1"/>
      </c>
      <c r="D32" s="16">
        <f t="shared" si="5"/>
      </c>
      <c r="E32" s="17">
        <f t="shared" si="6"/>
      </c>
      <c r="F32" s="23"/>
    </row>
    <row r="33" spans="2:6" ht="12.75">
      <c r="B33" s="14">
        <f t="shared" si="4"/>
      </c>
      <c r="C33" s="15">
        <f t="shared" si="1"/>
      </c>
      <c r="D33" s="16">
        <f t="shared" si="5"/>
      </c>
      <c r="E33" s="17">
        <f t="shared" si="6"/>
      </c>
      <c r="F33" s="23"/>
    </row>
    <row r="34" spans="2:6" ht="12.75">
      <c r="B34" s="14">
        <f t="shared" si="4"/>
      </c>
      <c r="C34" s="15">
        <f t="shared" si="1"/>
      </c>
      <c r="D34" s="16">
        <f t="shared" si="5"/>
      </c>
      <c r="E34" s="17">
        <f t="shared" si="6"/>
      </c>
      <c r="F34" s="23"/>
    </row>
    <row r="35" spans="2:6" ht="12.75">
      <c r="B35" s="14">
        <f t="shared" si="4"/>
      </c>
      <c r="C35" s="15">
        <f t="shared" si="1"/>
      </c>
      <c r="D35" s="16">
        <f t="shared" si="5"/>
      </c>
      <c r="E35" s="17">
        <f t="shared" si="6"/>
      </c>
      <c r="F35" s="23"/>
    </row>
    <row r="36" spans="2:6" ht="12.75">
      <c r="B36" s="14">
        <f t="shared" si="4"/>
      </c>
      <c r="C36" s="15">
        <f t="shared" si="1"/>
      </c>
      <c r="D36" s="16">
        <f t="shared" si="5"/>
      </c>
      <c r="E36" s="17">
        <f t="shared" si="6"/>
      </c>
      <c r="F36" s="23"/>
    </row>
    <row r="37" spans="2:6" ht="12.75">
      <c r="B37" s="14">
        <f t="shared" si="4"/>
      </c>
      <c r="C37" s="15">
        <f t="shared" si="1"/>
      </c>
      <c r="D37" s="16">
        <f t="shared" si="5"/>
      </c>
      <c r="E37" s="17">
        <f t="shared" si="6"/>
      </c>
      <c r="F37" s="23"/>
    </row>
    <row r="38" spans="2:6" ht="12.75">
      <c r="B38" s="14">
        <f t="shared" si="4"/>
      </c>
      <c r="C38" s="15">
        <f t="shared" si="1"/>
      </c>
      <c r="D38" s="16">
        <f t="shared" si="5"/>
      </c>
      <c r="E38" s="17">
        <f t="shared" si="6"/>
      </c>
      <c r="F38" s="23"/>
    </row>
    <row r="39" spans="2:6" ht="12.75">
      <c r="B39" s="14">
        <f t="shared" si="4"/>
      </c>
      <c r="C39" s="15">
        <f t="shared" si="1"/>
      </c>
      <c r="D39" s="16">
        <f t="shared" si="5"/>
      </c>
      <c r="E39" s="17">
        <f t="shared" si="6"/>
      </c>
      <c r="F39" s="23"/>
    </row>
    <row r="40" spans="2:6" ht="12.75">
      <c r="B40" s="14">
        <f t="shared" si="4"/>
      </c>
      <c r="C40" s="15">
        <f t="shared" si="1"/>
      </c>
      <c r="D40" s="16">
        <f t="shared" si="5"/>
      </c>
      <c r="E40" s="17">
        <f t="shared" si="6"/>
      </c>
      <c r="F40" s="23"/>
    </row>
    <row r="41" spans="2:6" ht="12.75">
      <c r="B41" s="14">
        <f t="shared" si="4"/>
      </c>
      <c r="C41" s="15">
        <f t="shared" si="1"/>
      </c>
      <c r="D41" s="16">
        <f t="shared" si="5"/>
      </c>
      <c r="E41" s="17">
        <f t="shared" si="6"/>
      </c>
      <c r="F41" s="23"/>
    </row>
    <row r="42" spans="2:6" ht="12.75">
      <c r="B42" s="14">
        <f t="shared" si="4"/>
      </c>
      <c r="C42" s="15">
        <f t="shared" si="1"/>
      </c>
      <c r="D42" s="16">
        <f t="shared" si="5"/>
      </c>
      <c r="E42" s="17">
        <f t="shared" si="6"/>
      </c>
      <c r="F42" s="23"/>
    </row>
    <row r="43" spans="2:6" ht="12.75">
      <c r="B43" s="14">
        <f t="shared" si="4"/>
      </c>
      <c r="C43" s="15">
        <f t="shared" si="1"/>
      </c>
      <c r="D43" s="16">
        <f t="shared" si="5"/>
      </c>
      <c r="E43" s="17">
        <f t="shared" si="6"/>
      </c>
      <c r="F43" s="23"/>
    </row>
    <row r="44" spans="2:6" ht="12.75">
      <c r="B44" s="14">
        <f t="shared" si="4"/>
      </c>
      <c r="C44" s="15">
        <f t="shared" si="1"/>
      </c>
      <c r="D44" s="16">
        <f t="shared" si="5"/>
      </c>
      <c r="E44" s="17">
        <f t="shared" si="6"/>
      </c>
      <c r="F44" s="23"/>
    </row>
    <row r="45" spans="2:6" ht="12.75">
      <c r="B45" s="14">
        <f t="shared" si="4"/>
      </c>
      <c r="C45" s="15">
        <f t="shared" si="1"/>
      </c>
      <c r="D45" s="16">
        <f t="shared" si="5"/>
      </c>
      <c r="E45" s="17">
        <f t="shared" si="6"/>
      </c>
      <c r="F45" s="23"/>
    </row>
    <row r="46" spans="2:6" ht="12.75">
      <c r="B46" s="14">
        <f t="shared" si="4"/>
      </c>
      <c r="C46" s="15">
        <f t="shared" si="1"/>
      </c>
      <c r="D46" s="16">
        <f t="shared" si="5"/>
      </c>
      <c r="E46" s="17">
        <f t="shared" si="6"/>
      </c>
      <c r="F46" s="23"/>
    </row>
    <row r="47" spans="2:6" ht="12.75">
      <c r="B47" s="14">
        <f t="shared" si="4"/>
      </c>
      <c r="C47" s="15">
        <f t="shared" si="1"/>
      </c>
      <c r="D47" s="16">
        <f t="shared" si="5"/>
      </c>
      <c r="E47" s="17">
        <f t="shared" si="6"/>
      </c>
      <c r="F47" s="23"/>
    </row>
    <row r="48" spans="2:6" ht="12.75">
      <c r="B48" s="14">
        <f t="shared" si="4"/>
      </c>
      <c r="C48" s="15">
        <f t="shared" si="1"/>
      </c>
      <c r="D48" s="16">
        <f t="shared" si="5"/>
      </c>
      <c r="E48" s="17">
        <f t="shared" si="6"/>
      </c>
      <c r="F48" s="23"/>
    </row>
    <row r="49" spans="2:6" ht="12.75">
      <c r="B49" s="14">
        <f t="shared" si="4"/>
      </c>
      <c r="C49" s="15">
        <f t="shared" si="1"/>
      </c>
      <c r="D49" s="16">
        <f t="shared" si="5"/>
      </c>
      <c r="E49" s="17">
        <f t="shared" si="6"/>
      </c>
      <c r="F49" s="23"/>
    </row>
    <row r="50" spans="2:6" ht="12.75">
      <c r="B50" s="14">
        <f t="shared" si="4"/>
      </c>
      <c r="C50" s="15">
        <f t="shared" si="1"/>
      </c>
      <c r="D50" s="16">
        <f t="shared" si="5"/>
      </c>
      <c r="E50" s="17">
        <f t="shared" si="6"/>
      </c>
      <c r="F50" s="23"/>
    </row>
    <row r="51" spans="2:6" ht="12.75">
      <c r="B51" s="14">
        <f t="shared" si="4"/>
      </c>
      <c r="C51" s="15">
        <f t="shared" si="1"/>
      </c>
      <c r="D51" s="16">
        <f t="shared" si="5"/>
      </c>
      <c r="E51" s="17">
        <f t="shared" si="6"/>
      </c>
      <c r="F51" s="23"/>
    </row>
    <row r="52" spans="2:6" ht="12.75">
      <c r="B52" s="14">
        <f t="shared" si="4"/>
      </c>
      <c r="C52" s="15">
        <f t="shared" si="1"/>
      </c>
      <c r="D52" s="16">
        <f t="shared" si="5"/>
      </c>
      <c r="E52" s="17">
        <f t="shared" si="6"/>
      </c>
      <c r="F52" s="23"/>
    </row>
    <row r="53" spans="2:6" ht="12.75">
      <c r="B53" s="14">
        <f t="shared" si="4"/>
      </c>
      <c r="C53" s="15">
        <f t="shared" si="1"/>
      </c>
      <c r="D53" s="16">
        <f t="shared" si="5"/>
      </c>
      <c r="E53" s="17">
        <f t="shared" si="6"/>
      </c>
      <c r="F53" s="23"/>
    </row>
    <row r="54" spans="2:6" ht="12.75">
      <c r="B54" s="14">
        <f t="shared" si="4"/>
      </c>
      <c r="C54" s="15">
        <f t="shared" si="1"/>
      </c>
      <c r="D54" s="16">
        <f t="shared" si="5"/>
      </c>
      <c r="E54" s="17">
        <f t="shared" si="6"/>
      </c>
      <c r="F54" s="23"/>
    </row>
    <row r="55" spans="2:6" ht="12.75">
      <c r="B55" s="14">
        <f t="shared" si="4"/>
      </c>
      <c r="C55" s="15">
        <f t="shared" si="1"/>
      </c>
      <c r="D55" s="16">
        <f t="shared" si="5"/>
      </c>
      <c r="E55" s="17">
        <f t="shared" si="6"/>
      </c>
      <c r="F55" s="23"/>
    </row>
    <row r="56" spans="2:6" ht="12.75">
      <c r="B56" s="14">
        <f t="shared" si="4"/>
      </c>
      <c r="C56" s="15">
        <f t="shared" si="1"/>
      </c>
      <c r="D56" s="16">
        <f t="shared" si="5"/>
      </c>
      <c r="E56" s="17">
        <f t="shared" si="6"/>
      </c>
      <c r="F56" s="23"/>
    </row>
    <row r="57" spans="2:5" ht="12.75">
      <c r="B57" s="14">
        <f aca="true" t="shared" si="7" ref="B57:B106">IF(B56&lt;$K$4,1+B56,"")</f>
      </c>
      <c r="C57" s="15">
        <f t="shared" si="1"/>
      </c>
      <c r="D57" s="16">
        <f aca="true" t="shared" si="8" ref="D57:D106">IF(C57&lt;&gt;"",D56+C57,"")</f>
      </c>
      <c r="E57" s="17">
        <f aca="true" t="shared" si="9" ref="E57:E106">IF(D57&lt;&gt;"",1-D56,"")</f>
      </c>
    </row>
    <row r="58" spans="2:5" ht="12.75">
      <c r="B58" s="14">
        <f t="shared" si="7"/>
      </c>
      <c r="C58" s="15">
        <f t="shared" si="1"/>
      </c>
      <c r="D58" s="16">
        <f t="shared" si="8"/>
      </c>
      <c r="E58" s="17">
        <f t="shared" si="9"/>
      </c>
    </row>
    <row r="59" spans="2:5" ht="12.75">
      <c r="B59" s="14">
        <f t="shared" si="7"/>
      </c>
      <c r="C59" s="15">
        <f t="shared" si="1"/>
      </c>
      <c r="D59" s="16">
        <f t="shared" si="8"/>
      </c>
      <c r="E59" s="17">
        <f t="shared" si="9"/>
      </c>
    </row>
    <row r="60" spans="2:5" ht="12.75">
      <c r="B60" s="14">
        <f t="shared" si="7"/>
      </c>
      <c r="C60" s="15">
        <f t="shared" si="1"/>
      </c>
      <c r="D60" s="16">
        <f t="shared" si="8"/>
      </c>
      <c r="E60" s="17">
        <f t="shared" si="9"/>
      </c>
    </row>
    <row r="61" spans="2:5" ht="12.75">
      <c r="B61" s="14">
        <f t="shared" si="7"/>
      </c>
      <c r="C61" s="15">
        <f t="shared" si="1"/>
      </c>
      <c r="D61" s="16">
        <f t="shared" si="8"/>
      </c>
      <c r="E61" s="17">
        <f t="shared" si="9"/>
      </c>
    </row>
    <row r="62" spans="2:5" ht="12.75">
      <c r="B62" s="14">
        <f t="shared" si="7"/>
      </c>
      <c r="C62" s="15">
        <f t="shared" si="1"/>
      </c>
      <c r="D62" s="16">
        <f t="shared" si="8"/>
      </c>
      <c r="E62" s="17">
        <f t="shared" si="9"/>
      </c>
    </row>
    <row r="63" spans="2:5" ht="12.75">
      <c r="B63" s="14">
        <f t="shared" si="7"/>
      </c>
      <c r="C63" s="15">
        <f t="shared" si="1"/>
      </c>
      <c r="D63" s="16">
        <f t="shared" si="8"/>
      </c>
      <c r="E63" s="17">
        <f t="shared" si="9"/>
      </c>
    </row>
    <row r="64" spans="2:5" ht="12.75">
      <c r="B64" s="14">
        <f t="shared" si="7"/>
      </c>
      <c r="C64" s="15">
        <f t="shared" si="1"/>
      </c>
      <c r="D64" s="16">
        <f t="shared" si="8"/>
      </c>
      <c r="E64" s="17">
        <f t="shared" si="9"/>
      </c>
    </row>
    <row r="65" spans="2:5" ht="12.75">
      <c r="B65" s="14">
        <f t="shared" si="7"/>
      </c>
      <c r="C65" s="15">
        <f t="shared" si="1"/>
      </c>
      <c r="D65" s="16">
        <f t="shared" si="8"/>
      </c>
      <c r="E65" s="17">
        <f t="shared" si="9"/>
      </c>
    </row>
    <row r="66" spans="2:5" ht="12.75">
      <c r="B66" s="14">
        <f t="shared" si="7"/>
      </c>
      <c r="C66" s="15">
        <f t="shared" si="1"/>
      </c>
      <c r="D66" s="16">
        <f t="shared" si="8"/>
      </c>
      <c r="E66" s="17">
        <f t="shared" si="9"/>
      </c>
    </row>
    <row r="67" spans="2:5" ht="12.75">
      <c r="B67" s="14">
        <f t="shared" si="7"/>
      </c>
      <c r="C67" s="15">
        <f t="shared" si="1"/>
      </c>
      <c r="D67" s="16">
        <f t="shared" si="8"/>
      </c>
      <c r="E67" s="17">
        <f t="shared" si="9"/>
      </c>
    </row>
    <row r="68" spans="2:5" ht="12.75">
      <c r="B68" s="14">
        <f t="shared" si="7"/>
      </c>
      <c r="C68" s="15">
        <f t="shared" si="1"/>
      </c>
      <c r="D68" s="16">
        <f t="shared" si="8"/>
      </c>
      <c r="E68" s="17">
        <f t="shared" si="9"/>
      </c>
    </row>
    <row r="69" spans="2:5" ht="12.75">
      <c r="B69" s="14">
        <f t="shared" si="7"/>
      </c>
      <c r="C69" s="15">
        <f t="shared" si="1"/>
      </c>
      <c r="D69" s="16">
        <f t="shared" si="8"/>
      </c>
      <c r="E69" s="17">
        <f t="shared" si="9"/>
      </c>
    </row>
    <row r="70" spans="2:5" ht="12.75">
      <c r="B70" s="14">
        <f t="shared" si="7"/>
      </c>
      <c r="C70" s="15">
        <f t="shared" si="1"/>
      </c>
      <c r="D70" s="16">
        <f t="shared" si="8"/>
      </c>
      <c r="E70" s="17">
        <f t="shared" si="9"/>
      </c>
    </row>
    <row r="71" spans="2:5" ht="12.75">
      <c r="B71" s="14">
        <f t="shared" si="7"/>
      </c>
      <c r="C71" s="15">
        <f t="shared" si="1"/>
      </c>
      <c r="D71" s="16">
        <f t="shared" si="8"/>
      </c>
      <c r="E71" s="17">
        <f t="shared" si="9"/>
      </c>
    </row>
    <row r="72" spans="2:5" ht="12.75">
      <c r="B72" s="14">
        <f t="shared" si="7"/>
      </c>
      <c r="C72" s="15">
        <f aca="true" t="shared" si="10" ref="C72:C106">IF(B72&lt;&gt;"",HYPGEOMDIST(B72,n,S,NN),"")</f>
      </c>
      <c r="D72" s="16">
        <f t="shared" si="8"/>
      </c>
      <c r="E72" s="17">
        <f t="shared" si="9"/>
      </c>
    </row>
    <row r="73" spans="2:5" ht="12.75">
      <c r="B73" s="14">
        <f t="shared" si="7"/>
      </c>
      <c r="C73" s="15">
        <f t="shared" si="10"/>
      </c>
      <c r="D73" s="16">
        <f t="shared" si="8"/>
      </c>
      <c r="E73" s="17">
        <f t="shared" si="9"/>
      </c>
    </row>
    <row r="74" spans="2:5" ht="12.75">
      <c r="B74" s="14">
        <f t="shared" si="7"/>
      </c>
      <c r="C74" s="15">
        <f t="shared" si="10"/>
      </c>
      <c r="D74" s="16">
        <f t="shared" si="8"/>
      </c>
      <c r="E74" s="17">
        <f t="shared" si="9"/>
      </c>
    </row>
    <row r="75" spans="2:5" ht="12.75">
      <c r="B75" s="14">
        <f t="shared" si="7"/>
      </c>
      <c r="C75" s="15">
        <f t="shared" si="10"/>
      </c>
      <c r="D75" s="16">
        <f t="shared" si="8"/>
      </c>
      <c r="E75" s="17">
        <f t="shared" si="9"/>
      </c>
    </row>
    <row r="76" spans="2:5" ht="12.75">
      <c r="B76" s="14">
        <f t="shared" si="7"/>
      </c>
      <c r="C76" s="15">
        <f t="shared" si="10"/>
      </c>
      <c r="D76" s="16">
        <f t="shared" si="8"/>
      </c>
      <c r="E76" s="17">
        <f t="shared" si="9"/>
      </c>
    </row>
    <row r="77" spans="2:5" ht="12.75">
      <c r="B77" s="14">
        <f t="shared" si="7"/>
      </c>
      <c r="C77" s="15">
        <f t="shared" si="10"/>
      </c>
      <c r="D77" s="16">
        <f t="shared" si="8"/>
      </c>
      <c r="E77" s="17">
        <f t="shared" si="9"/>
      </c>
    </row>
    <row r="78" spans="2:5" ht="12.75">
      <c r="B78" s="14">
        <f t="shared" si="7"/>
      </c>
      <c r="C78" s="15">
        <f t="shared" si="10"/>
      </c>
      <c r="D78" s="16">
        <f t="shared" si="8"/>
      </c>
      <c r="E78" s="17">
        <f t="shared" si="9"/>
      </c>
    </row>
    <row r="79" spans="2:5" ht="12.75">
      <c r="B79" s="14">
        <f t="shared" si="7"/>
      </c>
      <c r="C79" s="15">
        <f t="shared" si="10"/>
      </c>
      <c r="D79" s="16">
        <f t="shared" si="8"/>
      </c>
      <c r="E79" s="17">
        <f t="shared" si="9"/>
      </c>
    </row>
    <row r="80" spans="2:5" ht="12.75">
      <c r="B80" s="14">
        <f t="shared" si="7"/>
      </c>
      <c r="C80" s="15">
        <f t="shared" si="10"/>
      </c>
      <c r="D80" s="16">
        <f t="shared" si="8"/>
      </c>
      <c r="E80" s="17">
        <f t="shared" si="9"/>
      </c>
    </row>
    <row r="81" spans="2:5" ht="12.75">
      <c r="B81" s="14">
        <f t="shared" si="7"/>
      </c>
      <c r="C81" s="15">
        <f t="shared" si="10"/>
      </c>
      <c r="D81" s="16">
        <f t="shared" si="8"/>
      </c>
      <c r="E81" s="17">
        <f t="shared" si="9"/>
      </c>
    </row>
    <row r="82" spans="2:5" ht="12.75">
      <c r="B82" s="14">
        <f t="shared" si="7"/>
      </c>
      <c r="C82" s="15">
        <f t="shared" si="10"/>
      </c>
      <c r="D82" s="16">
        <f t="shared" si="8"/>
      </c>
      <c r="E82" s="17">
        <f t="shared" si="9"/>
      </c>
    </row>
    <row r="83" spans="2:5" ht="12.75">
      <c r="B83" s="14">
        <f t="shared" si="7"/>
      </c>
      <c r="C83" s="15">
        <f t="shared" si="10"/>
      </c>
      <c r="D83" s="16">
        <f t="shared" si="8"/>
      </c>
      <c r="E83" s="17">
        <f t="shared" si="9"/>
      </c>
    </row>
    <row r="84" spans="2:5" ht="12.75">
      <c r="B84" s="14">
        <f t="shared" si="7"/>
      </c>
      <c r="C84" s="15">
        <f t="shared" si="10"/>
      </c>
      <c r="D84" s="16">
        <f t="shared" si="8"/>
      </c>
      <c r="E84" s="17">
        <f t="shared" si="9"/>
      </c>
    </row>
    <row r="85" spans="2:5" ht="12.75">
      <c r="B85" s="14">
        <f t="shared" si="7"/>
      </c>
      <c r="C85" s="15">
        <f t="shared" si="10"/>
      </c>
      <c r="D85" s="16">
        <f t="shared" si="8"/>
      </c>
      <c r="E85" s="17">
        <f t="shared" si="9"/>
      </c>
    </row>
    <row r="86" spans="2:5" ht="12.75">
      <c r="B86" s="14">
        <f t="shared" si="7"/>
      </c>
      <c r="C86" s="15">
        <f t="shared" si="10"/>
      </c>
      <c r="D86" s="16">
        <f t="shared" si="8"/>
      </c>
      <c r="E86" s="17">
        <f t="shared" si="9"/>
      </c>
    </row>
    <row r="87" spans="2:5" ht="12.75">
      <c r="B87" s="14">
        <f t="shared" si="7"/>
      </c>
      <c r="C87" s="15">
        <f t="shared" si="10"/>
      </c>
      <c r="D87" s="16">
        <f t="shared" si="8"/>
      </c>
      <c r="E87" s="17">
        <f t="shared" si="9"/>
      </c>
    </row>
    <row r="88" spans="2:5" ht="12.75">
      <c r="B88" s="14">
        <f t="shared" si="7"/>
      </c>
      <c r="C88" s="15">
        <f t="shared" si="10"/>
      </c>
      <c r="D88" s="16">
        <f t="shared" si="8"/>
      </c>
      <c r="E88" s="17">
        <f t="shared" si="9"/>
      </c>
    </row>
    <row r="89" spans="2:5" ht="12.75">
      <c r="B89" s="14">
        <f t="shared" si="7"/>
      </c>
      <c r="C89" s="15">
        <f t="shared" si="10"/>
      </c>
      <c r="D89" s="16">
        <f t="shared" si="8"/>
      </c>
      <c r="E89" s="17">
        <f t="shared" si="9"/>
      </c>
    </row>
    <row r="90" spans="2:5" ht="12.75">
      <c r="B90" s="14">
        <f t="shared" si="7"/>
      </c>
      <c r="C90" s="15">
        <f t="shared" si="10"/>
      </c>
      <c r="D90" s="16">
        <f t="shared" si="8"/>
      </c>
      <c r="E90" s="17">
        <f t="shared" si="9"/>
      </c>
    </row>
    <row r="91" spans="2:5" ht="12.75">
      <c r="B91" s="14">
        <f t="shared" si="7"/>
      </c>
      <c r="C91" s="15">
        <f t="shared" si="10"/>
      </c>
      <c r="D91" s="16">
        <f t="shared" si="8"/>
      </c>
      <c r="E91" s="17">
        <f t="shared" si="9"/>
      </c>
    </row>
    <row r="92" spans="2:5" ht="12.75">
      <c r="B92" s="14">
        <f t="shared" si="7"/>
      </c>
      <c r="C92" s="15">
        <f t="shared" si="10"/>
      </c>
      <c r="D92" s="16">
        <f t="shared" si="8"/>
      </c>
      <c r="E92" s="17">
        <f t="shared" si="9"/>
      </c>
    </row>
    <row r="93" spans="2:5" ht="12.75">
      <c r="B93" s="14">
        <f t="shared" si="7"/>
      </c>
      <c r="C93" s="15">
        <f t="shared" si="10"/>
      </c>
      <c r="D93" s="16">
        <f t="shared" si="8"/>
      </c>
      <c r="E93" s="17">
        <f t="shared" si="9"/>
      </c>
    </row>
    <row r="94" spans="2:5" ht="12.75">
      <c r="B94" s="14">
        <f t="shared" si="7"/>
      </c>
      <c r="C94" s="15">
        <f t="shared" si="10"/>
      </c>
      <c r="D94" s="16">
        <f t="shared" si="8"/>
      </c>
      <c r="E94" s="17">
        <f t="shared" si="9"/>
      </c>
    </row>
    <row r="95" spans="2:5" ht="12.75">
      <c r="B95" s="14">
        <f t="shared" si="7"/>
      </c>
      <c r="C95" s="15">
        <f t="shared" si="10"/>
      </c>
      <c r="D95" s="16">
        <f t="shared" si="8"/>
      </c>
      <c r="E95" s="17">
        <f t="shared" si="9"/>
      </c>
    </row>
    <row r="96" spans="2:5" ht="12.75">
      <c r="B96" s="14">
        <f t="shared" si="7"/>
      </c>
      <c r="C96" s="15">
        <f t="shared" si="10"/>
      </c>
      <c r="D96" s="16">
        <f t="shared" si="8"/>
      </c>
      <c r="E96" s="17">
        <f t="shared" si="9"/>
      </c>
    </row>
    <row r="97" spans="2:5" ht="12.75">
      <c r="B97" s="14">
        <f t="shared" si="7"/>
      </c>
      <c r="C97" s="15">
        <f t="shared" si="10"/>
      </c>
      <c r="D97" s="16">
        <f t="shared" si="8"/>
      </c>
      <c r="E97" s="17">
        <f t="shared" si="9"/>
      </c>
    </row>
    <row r="98" spans="2:5" ht="12.75">
      <c r="B98" s="14">
        <f t="shared" si="7"/>
      </c>
      <c r="C98" s="15">
        <f t="shared" si="10"/>
      </c>
      <c r="D98" s="16">
        <f t="shared" si="8"/>
      </c>
      <c r="E98" s="17">
        <f t="shared" si="9"/>
      </c>
    </row>
    <row r="99" spans="2:5" ht="12.75">
      <c r="B99" s="14">
        <f t="shared" si="7"/>
      </c>
      <c r="C99" s="15">
        <f t="shared" si="10"/>
      </c>
      <c r="D99" s="16">
        <f t="shared" si="8"/>
      </c>
      <c r="E99" s="17">
        <f t="shared" si="9"/>
      </c>
    </row>
    <row r="100" spans="2:5" ht="12.75">
      <c r="B100" s="14">
        <f t="shared" si="7"/>
      </c>
      <c r="C100" s="15">
        <f t="shared" si="10"/>
      </c>
      <c r="D100" s="16">
        <f t="shared" si="8"/>
      </c>
      <c r="E100" s="17">
        <f t="shared" si="9"/>
      </c>
    </row>
    <row r="101" spans="2:5" ht="12.75">
      <c r="B101" s="14">
        <f t="shared" si="7"/>
      </c>
      <c r="C101" s="15">
        <f t="shared" si="10"/>
      </c>
      <c r="D101" s="16">
        <f t="shared" si="8"/>
      </c>
      <c r="E101" s="17">
        <f t="shared" si="9"/>
      </c>
    </row>
    <row r="102" spans="2:5" ht="12.75">
      <c r="B102" s="14">
        <f t="shared" si="7"/>
      </c>
      <c r="C102" s="15">
        <f t="shared" si="10"/>
      </c>
      <c r="D102" s="16">
        <f t="shared" si="8"/>
      </c>
      <c r="E102" s="17">
        <f t="shared" si="9"/>
      </c>
    </row>
    <row r="103" spans="2:5" ht="12.75">
      <c r="B103" s="14">
        <f t="shared" si="7"/>
      </c>
      <c r="C103" s="15">
        <f t="shared" si="10"/>
      </c>
      <c r="D103" s="16">
        <f t="shared" si="8"/>
      </c>
      <c r="E103" s="17">
        <f t="shared" si="9"/>
      </c>
    </row>
    <row r="104" spans="2:5" ht="12.75">
      <c r="B104" s="14">
        <f t="shared" si="7"/>
      </c>
      <c r="C104" s="15">
        <f t="shared" si="10"/>
      </c>
      <c r="D104" s="16">
        <f t="shared" si="8"/>
      </c>
      <c r="E104" s="17">
        <f t="shared" si="9"/>
      </c>
    </row>
    <row r="105" spans="2:5" ht="12.75">
      <c r="B105" s="14">
        <f t="shared" si="7"/>
      </c>
      <c r="C105" s="15">
        <f t="shared" si="10"/>
      </c>
      <c r="D105" s="16">
        <f t="shared" si="8"/>
      </c>
      <c r="E105" s="17">
        <f t="shared" si="9"/>
      </c>
    </row>
    <row r="106" spans="2:5" ht="12.75">
      <c r="B106" s="14">
        <f t="shared" si="7"/>
      </c>
      <c r="C106" s="15">
        <f t="shared" si="10"/>
      </c>
      <c r="D106" s="16">
        <f t="shared" si="8"/>
      </c>
      <c r="E106" s="17">
        <f t="shared" si="9"/>
      </c>
    </row>
  </sheetData>
  <sheetProtection sheet="1" objects="1" scenarios="1"/>
  <printOptions headings="1"/>
  <pageMargins left="0.75" right="0.75" top="1" bottom="1" header="0.5" footer="0.5"/>
  <pageSetup fitToHeight="1" fitToWidth="1" orientation="landscape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 </cp:lastModifiedBy>
  <cp:lastPrinted>2007-02-22T01:29:12Z</cp:lastPrinted>
  <dcterms:created xsi:type="dcterms:W3CDTF">1998-07-01T19:52:58Z</dcterms:created>
  <dcterms:modified xsi:type="dcterms:W3CDTF">2007-02-22T01:29:15Z</dcterms:modified>
  <cp:category/>
  <cp:version/>
  <cp:contentType/>
  <cp:contentStatus/>
</cp:coreProperties>
</file>